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E4" i="1" l="1"/>
  <c r="E5" i="1"/>
  <c r="J4" i="1" l="1"/>
  <c r="F4" i="1"/>
  <c r="H4" i="1"/>
  <c r="K5" i="1"/>
  <c r="F5" i="1"/>
  <c r="H5" i="1"/>
  <c r="H3" i="1"/>
  <c r="K3" i="1" s="1"/>
  <c r="F3" i="1"/>
  <c r="F27" i="1"/>
  <c r="E3" i="1"/>
  <c r="E27" i="1"/>
  <c r="K4" i="1" l="1"/>
  <c r="L4" i="1" s="1"/>
  <c r="J3" i="1"/>
  <c r="L3" i="1" s="1"/>
  <c r="J5" i="1"/>
  <c r="L5" i="1" s="1"/>
  <c r="H29" i="1"/>
  <c r="F29" i="1"/>
  <c r="E29" i="1"/>
  <c r="J29" i="1" s="1"/>
  <c r="H27" i="1"/>
  <c r="J27" i="1"/>
  <c r="H28" i="1"/>
  <c r="E28" i="1"/>
  <c r="J28" i="1" s="1"/>
  <c r="F28" i="1"/>
  <c r="L29" i="1" l="1"/>
  <c r="K29" i="1"/>
  <c r="L27" i="1"/>
  <c r="K27" i="1"/>
  <c r="K28" i="1"/>
  <c r="L28" i="1" s="1"/>
</calcChain>
</file>

<file path=xl/sharedStrings.xml><?xml version="1.0" encoding="utf-8"?>
<sst xmlns="http://schemas.openxmlformats.org/spreadsheetml/2006/main" count="12" uniqueCount="12">
  <si>
    <t>Data de Vencimento</t>
  </si>
  <si>
    <t>Valor Total Fatura</t>
  </si>
  <si>
    <t>Valor Pago</t>
  </si>
  <si>
    <t>Saldo Restante</t>
  </si>
  <si>
    <t>Taxa Juros a.m</t>
  </si>
  <si>
    <t>taxa Juros a.d.</t>
  </si>
  <si>
    <t>Data do Pagto Avulso</t>
  </si>
  <si>
    <t>Quant. dias de atraso</t>
  </si>
  <si>
    <t>Juros sobre a diferença</t>
  </si>
  <si>
    <t>Valor juros p/ mês seguinte</t>
  </si>
  <si>
    <t>Mora a.m</t>
  </si>
  <si>
    <t>Valor 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</si>
</sst>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&quot;\ #,##0.00"/>
    <numFmt numFmtId="165" formatCode="dd/mm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10" fontId="0" fillId="0" borderId="0" xfId="1" applyNumberFormat="1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0" fontId="2" fillId="0" borderId="0" xfId="1" applyNumberFormat="1" applyFont="1" applyAlignment="1">
      <alignment horizontal="center" vertical="center" wrapText="1"/>
    </xf>
    <xf numFmtId="164" fontId="0" fillId="0" borderId="0" xfId="0" applyNumberFormat="1" applyFill="1" applyAlignment="1">
      <alignment horizontal="center"/>
    </xf>
    <xf numFmtId="0" fontId="0" fillId="0" borderId="0" xfId="1" applyNumberFormat="1" applyFont="1"/>
    <xf numFmtId="0" fontId="0" fillId="0" borderId="0" xfId="0" applyNumberFormat="1"/>
    <xf numFmtId="0" fontId="0" fillId="0" borderId="0" xfId="0" applyNumberFormat="1" applyAlignment="1">
      <alignment horizontal="center"/>
    </xf>
    <xf numFmtId="165" fontId="0" fillId="0" borderId="0" xfId="0" applyNumberFormat="1"/>
    <xf numFmtId="164" fontId="0" fillId="0" borderId="0" xfId="1" applyNumberFormat="1" applyFont="1"/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abSelected="1" workbookViewId="0">
      <selection activeCell="B3" sqref="B3"/>
    </sheetView>
  </sheetViews>
  <sheetFormatPr defaultRowHeight="15" x14ac:dyDescent="0.25"/>
  <cols>
    <col min="1" max="1" width="12.42578125" customWidth="1"/>
    <col min="2" max="2" width="10.7109375" style="2" customWidth="1"/>
    <col min="3" max="3" width="11.28515625" customWidth="1"/>
    <col min="4" max="4" width="11" style="2" customWidth="1"/>
    <col min="5" max="5" width="11.140625" customWidth="1"/>
    <col min="6" max="6" width="11.28515625" customWidth="1"/>
    <col min="7" max="7" width="10.28515625" customWidth="1"/>
    <col min="8" max="10" width="10.7109375" style="1" customWidth="1"/>
    <col min="11" max="11" width="12.28515625" style="1" customWidth="1"/>
    <col min="12" max="12" width="13.42578125" style="2" customWidth="1"/>
  </cols>
  <sheetData>
    <row r="2" spans="1:13" s="9" customFormat="1" ht="25.5" x14ac:dyDescent="0.25">
      <c r="A2" s="9" t="s">
        <v>0</v>
      </c>
      <c r="B2" s="10" t="s">
        <v>1</v>
      </c>
      <c r="C2" s="9" t="s">
        <v>6</v>
      </c>
      <c r="D2" s="10" t="s">
        <v>2</v>
      </c>
      <c r="E2" s="9" t="s">
        <v>7</v>
      </c>
      <c r="F2" s="9" t="s">
        <v>3</v>
      </c>
      <c r="G2" s="9" t="s">
        <v>4</v>
      </c>
      <c r="H2" s="11" t="s">
        <v>5</v>
      </c>
      <c r="I2" s="11" t="s">
        <v>10</v>
      </c>
      <c r="J2" s="11" t="s">
        <v>11</v>
      </c>
      <c r="K2" s="11" t="s">
        <v>8</v>
      </c>
      <c r="L2" s="10" t="s">
        <v>9</v>
      </c>
    </row>
    <row r="3" spans="1:13" x14ac:dyDescent="0.25">
      <c r="A3" s="18">
        <v>41000</v>
      </c>
      <c r="B3" s="19">
        <v>1500</v>
      </c>
      <c r="C3" s="18">
        <v>41000</v>
      </c>
      <c r="D3" s="19">
        <v>1500</v>
      </c>
      <c r="E3" s="15">
        <f>C3-A3</f>
        <v>0</v>
      </c>
      <c r="F3" s="3">
        <f>B3-D3</f>
        <v>0</v>
      </c>
      <c r="G3" s="20">
        <v>0.14499999999999999</v>
      </c>
      <c r="H3" s="7">
        <f>G3/30</f>
        <v>4.8333333333333327E-3</v>
      </c>
      <c r="I3" s="21">
        <v>0.02</v>
      </c>
      <c r="J3" s="8">
        <f>IF(E3=0,0,D3*I3)</f>
        <v>0</v>
      </c>
      <c r="K3" s="8">
        <f>H3*E3</f>
        <v>0</v>
      </c>
      <c r="L3" s="12">
        <f>IF(E3=0,0,D3*K3)+J3+(B3-D3)</f>
        <v>0</v>
      </c>
      <c r="M3" s="14"/>
    </row>
    <row r="4" spans="1:13" s="5" customFormat="1" x14ac:dyDescent="0.25">
      <c r="A4" s="18">
        <v>41000</v>
      </c>
      <c r="B4" s="19">
        <v>1500</v>
      </c>
      <c r="C4" s="18">
        <v>41009</v>
      </c>
      <c r="D4" s="19">
        <v>1500</v>
      </c>
      <c r="E4" s="15">
        <f t="shared" ref="E4:E5" si="0">C4-A4</f>
        <v>9</v>
      </c>
      <c r="F4" s="3">
        <f t="shared" ref="F4:F5" si="1">B4-D4</f>
        <v>0</v>
      </c>
      <c r="G4" s="20">
        <v>0.14499999999999999</v>
      </c>
      <c r="H4" s="7">
        <f t="shared" ref="H4:H5" si="2">G4/30</f>
        <v>4.8333333333333327E-3</v>
      </c>
      <c r="I4" s="21">
        <v>0.02</v>
      </c>
      <c r="J4" s="8">
        <f t="shared" ref="J4:J5" si="3">IF(E4=0,0,D4*I4)</f>
        <v>30</v>
      </c>
      <c r="K4" s="8">
        <f t="shared" ref="K4:K5" si="4">H4*E4</f>
        <v>4.3499999999999997E-2</v>
      </c>
      <c r="L4" s="12">
        <f t="shared" ref="L4:L5" si="5">IF(E4=0,0,D4*K4)+J4+(B4-D4)</f>
        <v>95.25</v>
      </c>
      <c r="M4" s="15"/>
    </row>
    <row r="5" spans="1:13" x14ac:dyDescent="0.25">
      <c r="A5" s="18">
        <v>41000</v>
      </c>
      <c r="B5" s="19">
        <v>1500</v>
      </c>
      <c r="C5" s="18">
        <v>41009</v>
      </c>
      <c r="D5" s="19">
        <v>750</v>
      </c>
      <c r="E5" s="15">
        <f t="shared" si="0"/>
        <v>9</v>
      </c>
      <c r="F5" s="3">
        <f t="shared" si="1"/>
        <v>750</v>
      </c>
      <c r="G5" s="20">
        <v>0.14499999999999999</v>
      </c>
      <c r="H5" s="7">
        <f t="shared" si="2"/>
        <v>4.8333333333333327E-3</v>
      </c>
      <c r="I5" s="21">
        <v>0.02</v>
      </c>
      <c r="J5" s="8">
        <f t="shared" si="3"/>
        <v>15</v>
      </c>
      <c r="K5" s="8">
        <f t="shared" si="4"/>
        <v>4.3499999999999997E-2</v>
      </c>
      <c r="L5" s="12">
        <f t="shared" si="5"/>
        <v>797.625</v>
      </c>
      <c r="M5" s="14"/>
    </row>
    <row r="6" spans="1:13" x14ac:dyDescent="0.25">
      <c r="A6" s="16"/>
      <c r="C6" s="16"/>
      <c r="E6" s="14"/>
      <c r="F6" s="2"/>
      <c r="G6" s="14"/>
      <c r="H6" s="13"/>
      <c r="I6" s="13"/>
      <c r="J6" s="17"/>
      <c r="K6" s="17"/>
      <c r="M6" s="14"/>
    </row>
    <row r="7" spans="1:13" x14ac:dyDescent="0.25">
      <c r="A7" s="14"/>
      <c r="B7" s="14"/>
      <c r="C7" s="14"/>
      <c r="D7" s="14"/>
      <c r="E7" s="14"/>
      <c r="F7" s="14"/>
      <c r="G7" s="14"/>
      <c r="H7" s="13"/>
      <c r="I7" s="13"/>
      <c r="J7" s="13"/>
      <c r="K7" s="13"/>
      <c r="L7" s="14"/>
      <c r="M7" s="14"/>
    </row>
    <row r="8" spans="1:13" x14ac:dyDescent="0.25">
      <c r="A8" s="14"/>
      <c r="B8" s="14"/>
      <c r="C8" s="14"/>
      <c r="D8" s="14"/>
      <c r="E8" s="14"/>
      <c r="F8" s="14"/>
      <c r="G8" s="14"/>
      <c r="H8" s="13"/>
      <c r="I8" s="13"/>
      <c r="J8" s="13"/>
      <c r="K8" s="13"/>
      <c r="L8" s="14"/>
      <c r="M8" s="14"/>
    </row>
    <row r="9" spans="1:13" x14ac:dyDescent="0.25">
      <c r="A9" s="14"/>
      <c r="B9" s="14"/>
      <c r="C9" s="14"/>
      <c r="D9" s="14"/>
      <c r="E9" s="14"/>
      <c r="F9" s="14"/>
      <c r="G9" s="14"/>
      <c r="H9" s="13"/>
      <c r="I9" s="13"/>
      <c r="J9" s="13"/>
      <c r="K9" s="13"/>
      <c r="L9" s="14"/>
      <c r="M9" s="14"/>
    </row>
    <row r="10" spans="1:13" x14ac:dyDescent="0.25">
      <c r="A10" s="14"/>
      <c r="B10" s="14"/>
      <c r="C10" s="14"/>
      <c r="D10" s="14"/>
      <c r="E10" s="14"/>
      <c r="F10" s="14"/>
      <c r="G10" s="14"/>
      <c r="H10" s="13"/>
      <c r="I10" s="13"/>
      <c r="J10" s="13"/>
      <c r="K10" s="13"/>
      <c r="L10" s="14"/>
      <c r="M10" s="14"/>
    </row>
    <row r="11" spans="1:13" x14ac:dyDescent="0.25">
      <c r="A11" s="14"/>
      <c r="B11" s="14"/>
      <c r="C11" s="14"/>
      <c r="D11" s="14"/>
      <c r="E11" s="14"/>
      <c r="F11" s="14"/>
      <c r="G11" s="14"/>
      <c r="H11" s="13"/>
      <c r="I11" s="13"/>
      <c r="J11" s="13"/>
      <c r="K11" s="13"/>
      <c r="L11" s="14"/>
      <c r="M11" s="14"/>
    </row>
    <row r="12" spans="1:13" x14ac:dyDescent="0.25">
      <c r="A12" s="14"/>
      <c r="B12" s="14"/>
      <c r="C12" s="14"/>
      <c r="D12" s="14"/>
      <c r="E12" s="14"/>
      <c r="F12" s="14"/>
      <c r="G12" s="14"/>
      <c r="H12" s="13"/>
      <c r="I12" s="13"/>
      <c r="J12" s="13"/>
      <c r="K12" s="13"/>
      <c r="L12" s="14"/>
      <c r="M12" s="14"/>
    </row>
    <row r="13" spans="1:13" x14ac:dyDescent="0.25">
      <c r="A13" s="14"/>
      <c r="B13" s="14"/>
      <c r="C13" s="14"/>
      <c r="D13" s="14"/>
      <c r="E13" s="14"/>
      <c r="F13" s="14"/>
      <c r="G13" s="14"/>
      <c r="H13" s="13"/>
      <c r="I13" s="13"/>
      <c r="J13" s="13"/>
      <c r="K13" s="13"/>
      <c r="L13" s="14"/>
      <c r="M13" s="14"/>
    </row>
    <row r="14" spans="1:13" x14ac:dyDescent="0.25">
      <c r="A14" s="14"/>
      <c r="B14" s="14"/>
      <c r="C14" s="14"/>
      <c r="D14" s="14"/>
      <c r="E14" s="14"/>
      <c r="F14" s="14"/>
      <c r="G14" s="14"/>
      <c r="H14" s="13"/>
      <c r="I14" s="13"/>
      <c r="J14" s="13"/>
      <c r="K14" s="13"/>
      <c r="L14" s="14"/>
      <c r="M14" s="14"/>
    </row>
    <row r="27" spans="1:12" x14ac:dyDescent="0.25">
      <c r="A27" s="4">
        <v>40544</v>
      </c>
      <c r="B27" s="3">
        <v>1500</v>
      </c>
      <c r="C27" s="4">
        <v>40544</v>
      </c>
      <c r="D27" s="3">
        <v>1500</v>
      </c>
      <c r="E27" s="5">
        <f>C27-A27</f>
        <v>0</v>
      </c>
      <c r="F27" s="3">
        <f>B27-D27</f>
        <v>0</v>
      </c>
      <c r="G27" s="6">
        <v>0.14499999999999999</v>
      </c>
      <c r="H27" s="7">
        <f>G27/30</f>
        <v>4.8333333333333327E-3</v>
      </c>
      <c r="I27" s="7">
        <v>0.02</v>
      </c>
      <c r="J27" s="8">
        <f>IF(E27=0,0,D27*I27)</f>
        <v>0</v>
      </c>
      <c r="K27" s="7">
        <f>H27*E27</f>
        <v>0</v>
      </c>
      <c r="L27" s="12">
        <f>IF(E27=0,0,D27*K27)+J27+(B27-D27)</f>
        <v>0</v>
      </c>
    </row>
    <row r="28" spans="1:12" x14ac:dyDescent="0.25">
      <c r="A28" s="4">
        <v>40544</v>
      </c>
      <c r="B28" s="3">
        <v>1500</v>
      </c>
      <c r="C28" s="4">
        <v>40553</v>
      </c>
      <c r="D28" s="3">
        <v>1500</v>
      </c>
      <c r="E28" s="5">
        <f>C28-A28</f>
        <v>9</v>
      </c>
      <c r="F28" s="5">
        <f>B28-D28</f>
        <v>0</v>
      </c>
      <c r="G28" s="6">
        <v>0.14499999999999999</v>
      </c>
      <c r="H28" s="7">
        <f>G28/30</f>
        <v>4.8333333333333327E-3</v>
      </c>
      <c r="I28" s="7">
        <v>0.02</v>
      </c>
      <c r="J28" s="8">
        <f>IF(E28=0,0,D28*I28)</f>
        <v>30</v>
      </c>
      <c r="K28" s="7">
        <f>H28*E28</f>
        <v>4.3499999999999997E-2</v>
      </c>
      <c r="L28" s="12">
        <f>IF(E28=0,0,D28*K28)+J28</f>
        <v>95.25</v>
      </c>
    </row>
    <row r="29" spans="1:12" x14ac:dyDescent="0.25">
      <c r="A29" s="4">
        <v>40544</v>
      </c>
      <c r="B29" s="3">
        <v>1500</v>
      </c>
      <c r="C29" s="4">
        <v>40553</v>
      </c>
      <c r="D29" s="3">
        <v>750</v>
      </c>
      <c r="E29" s="5">
        <f>C29-A29</f>
        <v>9</v>
      </c>
      <c r="F29" s="5">
        <f>B29-D29</f>
        <v>750</v>
      </c>
      <c r="G29" s="6">
        <v>0.14499999999999999</v>
      </c>
      <c r="H29" s="7">
        <f>G29/30</f>
        <v>4.8333333333333327E-3</v>
      </c>
      <c r="I29" s="7">
        <v>0.02</v>
      </c>
      <c r="J29" s="8">
        <f>IF(E29=0,0,D29*I29)</f>
        <v>15</v>
      </c>
      <c r="K29" s="7">
        <f>H29*E29</f>
        <v>4.3499999999999997E-2</v>
      </c>
      <c r="L29" s="3">
        <f>IF(E29=0,0,D29*K29)+J29+(B29-D29)</f>
        <v>797.625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</dc:creator>
  <cp:lastModifiedBy>Marco</cp:lastModifiedBy>
  <dcterms:created xsi:type="dcterms:W3CDTF">2012-04-22T19:56:50Z</dcterms:created>
  <dcterms:modified xsi:type="dcterms:W3CDTF">2012-07-10T13:05:57Z</dcterms:modified>
</cp:coreProperties>
</file>